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M:\IRAP\IRAP_Dept\College Committees\ASP\Departmental reports for tenure positions\2025-26\Current Students\Fall 2025 - oct 3\Excel version\"/>
    </mc:Choice>
  </mc:AlternateContent>
  <xr:revisionPtr revIDLastSave="0" documentId="13_ncr:1_{57929CA7-1E9D-495E-A013-628F0B0AC43A}" xr6:coauthVersionLast="36" xr6:coauthVersionMax="36" xr10:uidLastSave="{00000000-0000-0000-0000-000000000000}"/>
  <bookViews>
    <workbookView xWindow="0" yWindow="0" windowWidth="25200" windowHeight="11970" tabRatio="893" xr2:uid="{00000000-000D-0000-FFFF-FFFF00000000}"/>
  </bookViews>
  <sheets>
    <sheet name="Table of Contents" sheetId="1" r:id="rId1"/>
    <sheet name="Report 1" sheetId="14" r:id="rId2"/>
    <sheet name="Report 2" sheetId="15" r:id="rId3"/>
    <sheet name="Technical notes" sheetId="18" r:id="rId4"/>
  </sheets>
  <definedNames>
    <definedName name="_xlnm.Print_Area" localSheetId="1">'Report 1'!$A$1:$I$55</definedName>
    <definedName name="_xlnm.Print_Area" localSheetId="0">'Table of Contents'!$A$1:$C$34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5" l="1"/>
  <c r="H39" i="15" s="1"/>
  <c r="H32" i="15"/>
  <c r="H37" i="15"/>
  <c r="H36" i="15"/>
  <c r="H35" i="15"/>
  <c r="H34" i="15"/>
  <c r="H28" i="15"/>
  <c r="H27" i="15"/>
  <c r="H25" i="15"/>
  <c r="H21" i="15"/>
  <c r="H20" i="15"/>
  <c r="H18" i="15"/>
  <c r="H17" i="15"/>
  <c r="H16" i="15"/>
  <c r="H15" i="15"/>
  <c r="H14" i="15"/>
  <c r="H10" i="15"/>
  <c r="H9" i="15"/>
  <c r="H8" i="15"/>
  <c r="H7" i="15"/>
  <c r="H6" i="15"/>
  <c r="H5" i="15"/>
  <c r="H4" i="15"/>
  <c r="G39" i="15"/>
  <c r="F39" i="15"/>
  <c r="E39" i="15"/>
  <c r="D39" i="15"/>
  <c r="C39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I49" i="14"/>
  <c r="I48" i="14"/>
  <c r="I47" i="14"/>
  <c r="I46" i="14"/>
  <c r="I44" i="14"/>
  <c r="I42" i="14"/>
  <c r="I41" i="14"/>
  <c r="I40" i="14"/>
  <c r="I39" i="14"/>
  <c r="I36" i="14"/>
  <c r="I33" i="14"/>
  <c r="I32" i="14"/>
  <c r="I31" i="14"/>
  <c r="I30" i="14"/>
  <c r="I29" i="14"/>
  <c r="I28" i="14"/>
  <c r="I26" i="14"/>
  <c r="I24" i="14"/>
  <c r="I22" i="14"/>
  <c r="I16" i="14"/>
  <c r="I14" i="14"/>
  <c r="I8" i="14"/>
  <c r="I35" i="14"/>
  <c r="I21" i="14"/>
  <c r="I13" i="14"/>
  <c r="I12" i="14"/>
  <c r="I11" i="14"/>
  <c r="I6" i="14"/>
  <c r="I5" i="14"/>
  <c r="I4" i="14"/>
  <c r="H40" i="14"/>
  <c r="C55" i="14"/>
  <c r="H49" i="14"/>
  <c r="H48" i="14"/>
  <c r="H47" i="14"/>
  <c r="H46" i="14"/>
  <c r="H45" i="14"/>
  <c r="H44" i="14"/>
  <c r="H43" i="14"/>
  <c r="H42" i="14"/>
  <c r="H41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H6" i="14"/>
  <c r="H5" i="14"/>
  <c r="H4" i="14"/>
  <c r="H55" i="14" l="1"/>
  <c r="G55" i="14"/>
  <c r="F55" i="14"/>
  <c r="E55" i="14"/>
  <c r="D55" i="14"/>
  <c r="I55" i="14" l="1"/>
</calcChain>
</file>

<file path=xl/sharedStrings.xml><?xml version="1.0" encoding="utf-8"?>
<sst xmlns="http://schemas.openxmlformats.org/spreadsheetml/2006/main" count="216" uniqueCount="132">
  <si>
    <t xml:space="preserve">Report </t>
  </si>
  <si>
    <t>Report Title</t>
  </si>
  <si>
    <t>Declared Majors by Student Standing by Major Department</t>
  </si>
  <si>
    <t>Declared Minors by Student Academic Standing by Minor Department</t>
  </si>
  <si>
    <t>Academic Strategic Planning</t>
  </si>
  <si>
    <t>Notes to guide review and interpretation of the reports</t>
  </si>
  <si>
    <t>If figures in this file differ from the PDF version, please rely on the PDF version and notify IRAP.</t>
  </si>
  <si>
    <t>Notes about this excel file</t>
  </si>
  <si>
    <t>Total</t>
  </si>
  <si>
    <t>Major Dept</t>
  </si>
  <si>
    <t>Description</t>
  </si>
  <si>
    <t>1-FR</t>
  </si>
  <si>
    <t>2-SO</t>
  </si>
  <si>
    <t>3-JR</t>
  </si>
  <si>
    <t>4-SR</t>
  </si>
  <si>
    <t>Department Total</t>
  </si>
  <si>
    <t>The file has minimal formatting and may not be print-friendly. It is intended to be functional and accurate, not beautiful.</t>
  </si>
  <si>
    <t>5-Other Degree-Seeking</t>
  </si>
  <si>
    <t>Annual Reports for Departments and Programs</t>
  </si>
  <si>
    <t>Current students</t>
  </si>
  <si>
    <t>Report name:</t>
  </si>
  <si>
    <t>Description:</t>
  </si>
  <si>
    <t>Syntax:</t>
  </si>
  <si>
    <t>Current Students' Majors by Student Standing</t>
  </si>
  <si>
    <t>This report shows the count of degree-seeking students who were enrolled on the date shown who were declared majors in each department and major code, by class standing. If a student has declared more than one major, they are counted in both majors.</t>
  </si>
  <si>
    <t>Infomaker report/query:</t>
  </si>
  <si>
    <t>r_majorcount_bystanding_bymajdept_blt</t>
  </si>
  <si>
    <t xml:space="preserve">SELECT stud_term_sum_div.id_num,   
         blt_degreehist_unpivot_major.major_value,   
         major_minor_def.major_minor_desc,   
         stud_term_sum_div.class_cde,   
         (case when class_cde = 'FR' then '1-FR' when class_cde = 'SO' then '2-SO' when class_cde = 'JR' then '3-JR' when class_cde = 'SR' then '4-SR' when class_cde = 'DS' then '5-DS' else '' end) as 'ClassCdeSort',   
         major_minor_def_udf.dept  
    FROM stud_term_sum_div LEFT OUTER JOIN blt_degreehist_unpivot_major ON stud_term_sum_div.id_num = blt_degreehist_unpivot_major.id_num LEFT OUTER JOIN major_minor_def ON blt_degreehist_unpivot_major.major_value = major_minor_def.major_cde LEFT OUTER JOIN major_minor_def_udf ON blt_degreehist_unpivot_major.major_value = major_minor_def_udf.major_cde  
   WHERE ( stud_term_sum_div.yr_cde = :Year ) AND  
         ( stud_term_sum_div.trm_cde = :Term ) AND  
         ( stud_term_sum_div.pt_ft_hrs &gt; 0 ) AND  
         ( stud_term_sum_div.class_cde in ('FR','SO','JR','SR','DS') ) AND  
         ( blt_degreehist_unpivot_major.cur_degree = 'Y' )    </t>
  </si>
  <si>
    <t>Report number:</t>
  </si>
  <si>
    <t>Current Students' Minors by Student Standing</t>
  </si>
  <si>
    <t>r_minorcount_bystanding_bymindept_blt</t>
  </si>
  <si>
    <t>This report shows the count of degree-seeking students who were enrolled on the date shown who were declared minors in each department and minor code, by class standing. If a student has declared more than one minor, they are counted in both minors.</t>
  </si>
  <si>
    <t xml:space="preserve">SELECT stud_term_sum_div.id_num,   
         major_minor_def.major_minor_desc,   
         stud_term_sum_div.class_cde,   
         major_minor_def_udf.dept,   
         (case when class_cde = 'FR' then '1-FR' when class_cde = 'SO' then '2-SO' when class_cde = 'JR' then '3-JR' when class_cde = 'SR' then '4-SR' when class_cde = 'DS' then '5-DS' else '' end) as 'ClassCdeSort',   
         year_term_table.yr_trm_desc  
    FROM stud_term_sum_div LEFT OUTER JOIN blt_degreehist_unpivot_minor ON stud_term_sum_div.id_num = blt_degreehist_unpivot_minor.id_num LEFT OUTER JOIN major_minor_def ON blt_degreehist_unpivot_minor.minor_value = major_minor_def.major_cde,   
         year_term_table,   
         major_minor_def_udf  
   WHERE ( stud_term_sum_div.yr_cde = year_term_table.yr_cde ) and  
         ( stud_term_sum_div.trm_cde = year_term_table.trm_cde ) and  
         ( blt_degreehist_unpivot_minor.minor_value = major_minor_def_udf.major_cde ) and  
         ( ( stud_term_sum_div.yr_cde = :Year ) AND  
         ( stud_term_sum_div.trm_cde = :Term ) AND  
         ( stud_term_sum_div.pt_ft_hrs &gt; 0 ) AND  
         ( stud_term_sum_div.class_cde in ('FR','SO','JR','SR','DS') ) AND  
         ( blt_degreehist_unpivot_minor.cur_degree = 'Y' ) )    </t>
  </si>
  <si>
    <t>Technical Notes</t>
  </si>
  <si>
    <t>Students can declare (or undeclare) majors throughout the academic year. These reports represent student declarations on a given day in the semester.</t>
  </si>
  <si>
    <t>The numbers in this Excel file should match the accompanying PDF report.</t>
  </si>
  <si>
    <t>Total declarations</t>
  </si>
  <si>
    <t>2025-26</t>
  </si>
  <si>
    <t>Performing and Applied Arts</t>
  </si>
  <si>
    <t>ANTH</t>
  </si>
  <si>
    <t>Anthropology</t>
  </si>
  <si>
    <t>ART</t>
  </si>
  <si>
    <t>Studio Art</t>
  </si>
  <si>
    <t>BIOL</t>
  </si>
  <si>
    <t>Biology</t>
  </si>
  <si>
    <t>CLAS</t>
  </si>
  <si>
    <t>Ancient Mediterranean Studies</t>
  </si>
  <si>
    <t>COGS</t>
  </si>
  <si>
    <t>Cognitive Science</t>
  </si>
  <si>
    <t>CRIS</t>
  </si>
  <si>
    <t>Critical Identity Studies</t>
  </si>
  <si>
    <t>ECON</t>
  </si>
  <si>
    <t>Entrepreneurship</t>
  </si>
  <si>
    <t>Finance</t>
  </si>
  <si>
    <t>Marketing</t>
  </si>
  <si>
    <t>Sports Management</t>
  </si>
  <si>
    <t>EDYS</t>
  </si>
  <si>
    <t>Education and Youth Studies</t>
  </si>
  <si>
    <t>ENGL</t>
  </si>
  <si>
    <t>English</t>
  </si>
  <si>
    <t>ENVS</t>
  </si>
  <si>
    <t>Environmental Studies</t>
  </si>
  <si>
    <t>GEOL</t>
  </si>
  <si>
    <t>Geology</t>
  </si>
  <si>
    <t>HEAL</t>
  </si>
  <si>
    <t>Health and Society</t>
  </si>
  <si>
    <t>Kinesiology and Movement</t>
  </si>
  <si>
    <t>HIST</t>
  </si>
  <si>
    <t>History</t>
  </si>
  <si>
    <t>IDST</t>
  </si>
  <si>
    <t>European Studies</t>
  </si>
  <si>
    <t>Journalism</t>
  </si>
  <si>
    <t>Law and Justice</t>
  </si>
  <si>
    <t>Medieval Studies</t>
  </si>
  <si>
    <t>MATH</t>
  </si>
  <si>
    <t>Computer Science</t>
  </si>
  <si>
    <t>Mathematics</t>
  </si>
  <si>
    <t>MDST</t>
  </si>
  <si>
    <t>Visual Studies</t>
  </si>
  <si>
    <t>MODL</t>
  </si>
  <si>
    <t>Chinese</t>
  </si>
  <si>
    <t>French</t>
  </si>
  <si>
    <t>Japanese</t>
  </si>
  <si>
    <t>Spanish</t>
  </si>
  <si>
    <t>MUSI</t>
  </si>
  <si>
    <t>Music</t>
  </si>
  <si>
    <t>MUST</t>
  </si>
  <si>
    <t>Museum Studies</t>
  </si>
  <si>
    <t>PHRL</t>
  </si>
  <si>
    <t>Philosophy</t>
  </si>
  <si>
    <t>PHYS</t>
  </si>
  <si>
    <t>Physics</t>
  </si>
  <si>
    <t>POLS</t>
  </si>
  <si>
    <t>Political Science</t>
  </si>
  <si>
    <t>Environmental Biology</t>
  </si>
  <si>
    <t>CHEM</t>
  </si>
  <si>
    <t>Biochemistry</t>
  </si>
  <si>
    <t>Chemistry</t>
  </si>
  <si>
    <t>Environmental Chemistry</t>
  </si>
  <si>
    <t>DSDA</t>
  </si>
  <si>
    <t>Data Analytics</t>
  </si>
  <si>
    <t>Data Science</t>
  </si>
  <si>
    <t>Business Economics</t>
  </si>
  <si>
    <t>Business Management</t>
  </si>
  <si>
    <t>Economics</t>
  </si>
  <si>
    <t>International Political Economy</t>
  </si>
  <si>
    <t>Quantitative Economics</t>
  </si>
  <si>
    <t>Creative Writing</t>
  </si>
  <si>
    <t>Literary Studies</t>
  </si>
  <si>
    <t>ENGP</t>
  </si>
  <si>
    <t>3-2 Engineering Program</t>
  </si>
  <si>
    <t>4-2 Engineering Program</t>
  </si>
  <si>
    <t>Env St:Environmental Communication&amp;Arts</t>
  </si>
  <si>
    <t>Env St:Environmental Justice&amp;Citizenship</t>
  </si>
  <si>
    <t>Environmental Geology</t>
  </si>
  <si>
    <t>Interdisciplinary Studies</t>
  </si>
  <si>
    <t>Media Studies</t>
  </si>
  <si>
    <t>French Language &amp; Culture</t>
  </si>
  <si>
    <t>Japanese Language and Culture</t>
  </si>
  <si>
    <t>Spanish Language &amp; Culture</t>
  </si>
  <si>
    <t>Engineering Physics</t>
  </si>
  <si>
    <t>International Relations</t>
  </si>
  <si>
    <t>PSYC</t>
  </si>
  <si>
    <t>Psychology</t>
  </si>
  <si>
    <t>SOCI</t>
  </si>
  <si>
    <t>Sociology</t>
  </si>
  <si>
    <t>THDA</t>
  </si>
  <si>
    <t>Theatre and Dance (Theatre)</t>
  </si>
  <si>
    <t>UNDC</t>
  </si>
  <si>
    <t>Undeclared</t>
  </si>
  <si>
    <t>PART</t>
  </si>
  <si>
    <t>Run date: 10/3/2025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</si>
</sst>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1" xfId="0" applyBorder="1"/>
    <xf numFmtId="0" fontId="2" fillId="0" borderId="0" xfId="0" applyFont="1"/>
    <xf numFmtId="0" fontId="5" fillId="0" borderId="0" xfId="0" applyFont="1"/>
    <xf numFmtId="0" fontId="6" fillId="0" borderId="0" xfId="1"/>
    <xf numFmtId="0" fontId="0" fillId="0" borderId="3" xfId="0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1" fillId="0" borderId="2" xfId="0" applyFont="1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0" xfId="0" applyFont="1" applyAlignment="1">
      <alignment horizontal="right"/>
    </xf>
    <xf numFmtId="0" fontId="1" fillId="0" borderId="11" xfId="0" applyFont="1" applyBorder="1"/>
    <xf numFmtId="0" fontId="1" fillId="0" borderId="0" xfId="0" applyFont="1" applyBorder="1"/>
    <xf numFmtId="0" fontId="1" fillId="0" borderId="4" xfId="0" applyFont="1" applyBorder="1"/>
    <xf numFmtId="0" fontId="7" fillId="0" borderId="0" xfId="0" applyFont="1" applyAlignment="1">
      <alignment vertic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6" fillId="0" borderId="0" xfId="1" applyFill="1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2" xfId="0" applyFont="1" applyBorder="1"/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8" xfId="0" applyFont="1" applyBorder="1"/>
    <xf numFmtId="0" fontId="0" fillId="0" borderId="4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9"/>
  <sheetViews>
    <sheetView tabSelected="1" workbookViewId="0">
      <selection activeCell="C23" sqref="C23"/>
    </sheetView>
  </sheetViews>
  <sheetFormatPr defaultRowHeight="15" x14ac:dyDescent="0.25"/>
  <cols>
    <col min="3" max="3" width="80" customWidth="1"/>
    <col min="4" max="4" width="72.140625" bestFit="1" customWidth="1"/>
  </cols>
  <sheetData>
    <row r="1" spans="1:3" s="4" customFormat="1" x14ac:dyDescent="0.25">
      <c r="A1" s="3" t="s">
        <v>4</v>
      </c>
    </row>
    <row r="2" spans="1:3" s="4" customFormat="1" x14ac:dyDescent="0.25">
      <c r="A2" s="3" t="s">
        <v>18</v>
      </c>
    </row>
    <row r="3" spans="1:3" x14ac:dyDescent="0.25">
      <c r="A3" s="3" t="s">
        <v>37</v>
      </c>
    </row>
    <row r="4" spans="1:3" x14ac:dyDescent="0.25">
      <c r="A4" s="3" t="s">
        <v>19</v>
      </c>
    </row>
    <row r="5" spans="1:3" x14ac:dyDescent="0.25">
      <c r="A5" s="29"/>
    </row>
    <row r="6" spans="1:3" x14ac:dyDescent="0.25">
      <c r="A6" s="29"/>
    </row>
    <row r="7" spans="1:3" x14ac:dyDescent="0.25">
      <c r="A7" s="29"/>
    </row>
    <row r="8" spans="1:3" x14ac:dyDescent="0.25">
      <c r="B8" s="10" t="s">
        <v>0</v>
      </c>
      <c r="C8" s="1" t="s">
        <v>1</v>
      </c>
    </row>
    <row r="9" spans="1:3" x14ac:dyDescent="0.25">
      <c r="B9" s="11">
        <v>1</v>
      </c>
      <c r="C9" s="36" t="s">
        <v>2</v>
      </c>
    </row>
    <row r="10" spans="1:3" x14ac:dyDescent="0.25">
      <c r="B10" s="11">
        <v>2</v>
      </c>
      <c r="C10" s="36" t="s">
        <v>3</v>
      </c>
    </row>
    <row r="11" spans="1:3" x14ac:dyDescent="0.25">
      <c r="B11" s="11"/>
      <c r="C11" s="8" t="s">
        <v>33</v>
      </c>
    </row>
    <row r="13" spans="1:3" x14ac:dyDescent="0.25">
      <c r="B13" s="2" t="s">
        <v>5</v>
      </c>
    </row>
    <row r="14" spans="1:3" ht="42" customHeight="1" x14ac:dyDescent="0.25">
      <c r="B14" s="41" t="s">
        <v>34</v>
      </c>
      <c r="C14" s="41"/>
    </row>
    <row r="19" spans="2:3" x14ac:dyDescent="0.25">
      <c r="B19" s="2" t="s">
        <v>7</v>
      </c>
    </row>
    <row r="20" spans="2:3" x14ac:dyDescent="0.25">
      <c r="B20" s="42" t="s">
        <v>35</v>
      </c>
      <c r="C20" s="42"/>
    </row>
    <row r="21" spans="2:3" ht="19.5" customHeight="1" x14ac:dyDescent="0.25">
      <c r="B21" s="42" t="s">
        <v>6</v>
      </c>
      <c r="C21" s="42"/>
    </row>
    <row r="22" spans="2:3" ht="33" customHeight="1" x14ac:dyDescent="0.25">
      <c r="B22" s="42" t="s">
        <v>16</v>
      </c>
      <c r="C22" s="42"/>
    </row>
    <row r="26" spans="2:3" ht="63.6" customHeight="1" x14ac:dyDescent="0.25"/>
    <row r="27" spans="2:3" ht="46.5" customHeight="1" x14ac:dyDescent="0.25"/>
    <row r="28" spans="2:3" ht="33" customHeight="1" x14ac:dyDescent="0.25"/>
    <row r="29" spans="2:3" ht="32.25" customHeight="1" x14ac:dyDescent="0.25"/>
  </sheetData>
  <mergeCells count="4">
    <mergeCell ref="B14:C14"/>
    <mergeCell ref="B22:C22"/>
    <mergeCell ref="B20:C20"/>
    <mergeCell ref="B21:C21"/>
  </mergeCells>
  <hyperlinks>
    <hyperlink ref="C11" location="'Technical notes'!A1" display="Technical Notes" xr:uid="{F7332B66-35A7-46B2-AB01-0CDDE1E30BE0}"/>
    <hyperlink ref="C9" location="'Report 1'!A1" display="Declared Majors by Student Standing by Major Department" xr:uid="{AE8DD4B8-9151-4B15-BC35-0870BB5656B9}"/>
    <hyperlink ref="C10" location="'Report 2'!A1" display="Declared Minors by Student Academic Standing by Minor Department" xr:uid="{1B8966CE-D0C1-4AAC-9497-A8F9A69AA151}"/>
  </hyperlinks>
  <pageMargins left="0.25" right="0.25" top="0.75" bottom="0.75" header="0.3" footer="0.3"/>
  <pageSetup orientation="portrait" r:id="rId1"/>
  <headerFooter>
    <oddHeader>&amp;C &amp;A</oddHeader>
    <oddFooter>&amp;LPrepared by Beloit College IRAP Office 
Oct 2025&amp;Rhttps://www.beloit.edu/offices/institutional-research-assessment-planning/college-data/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55"/>
  <sheetViews>
    <sheetView zoomScaleNormal="100" workbookViewId="0"/>
  </sheetViews>
  <sheetFormatPr defaultRowHeight="15" x14ac:dyDescent="0.25"/>
  <cols>
    <col min="1" max="1" width="11.140625" customWidth="1"/>
    <col min="2" max="2" width="43.5703125" bestFit="1" customWidth="1"/>
    <col min="3" max="8" width="10.140625" customWidth="1"/>
    <col min="9" max="9" width="12.140625" customWidth="1"/>
  </cols>
  <sheetData>
    <row r="1" spans="1:9" s="4" customFormat="1" x14ac:dyDescent="0.25">
      <c r="A1" s="6" t="s">
        <v>2</v>
      </c>
      <c r="I1" s="25" t="s">
        <v>131</v>
      </c>
    </row>
    <row r="2" spans="1:9" x14ac:dyDescent="0.25">
      <c r="D2" s="7"/>
    </row>
    <row r="3" spans="1:9" s="4" customFormat="1" ht="45" x14ac:dyDescent="0.25">
      <c r="A3" s="28" t="s">
        <v>9</v>
      </c>
      <c r="B3" s="26" t="s">
        <v>10</v>
      </c>
      <c r="C3" s="30" t="s">
        <v>11</v>
      </c>
      <c r="D3" s="30" t="s">
        <v>12</v>
      </c>
      <c r="E3" s="30" t="s">
        <v>13</v>
      </c>
      <c r="F3" s="30" t="s">
        <v>14</v>
      </c>
      <c r="G3" s="31" t="s">
        <v>17</v>
      </c>
      <c r="H3" s="30" t="s">
        <v>8</v>
      </c>
      <c r="I3" s="32" t="s">
        <v>15</v>
      </c>
    </row>
    <row r="4" spans="1:9" x14ac:dyDescent="0.25">
      <c r="A4" s="20" t="s">
        <v>39</v>
      </c>
      <c r="B4" s="5" t="s">
        <v>40</v>
      </c>
      <c r="C4" s="5">
        <v>2</v>
      </c>
      <c r="D4" s="5">
        <v>8</v>
      </c>
      <c r="E4" s="5">
        <v>7</v>
      </c>
      <c r="F4" s="5">
        <v>15</v>
      </c>
      <c r="G4" s="5"/>
      <c r="H4" s="5">
        <f t="shared" ref="H4:I49" si="0">SUM(C4:G4)</f>
        <v>32</v>
      </c>
      <c r="I4" s="5">
        <f>H4</f>
        <v>32</v>
      </c>
    </row>
    <row r="5" spans="1:9" x14ac:dyDescent="0.25">
      <c r="A5" s="20" t="s">
        <v>41</v>
      </c>
      <c r="B5" s="5" t="s">
        <v>42</v>
      </c>
      <c r="C5" s="5">
        <v>1</v>
      </c>
      <c r="D5" s="5">
        <v>3</v>
      </c>
      <c r="E5" s="5">
        <v>7</v>
      </c>
      <c r="F5" s="5">
        <v>10</v>
      </c>
      <c r="G5" s="5"/>
      <c r="H5" s="5">
        <f t="shared" si="0"/>
        <v>21</v>
      </c>
      <c r="I5" s="5">
        <f>H5</f>
        <v>21</v>
      </c>
    </row>
    <row r="6" spans="1:9" x14ac:dyDescent="0.25">
      <c r="A6" s="13" t="s">
        <v>43</v>
      </c>
      <c r="B6" s="22" t="s">
        <v>44</v>
      </c>
      <c r="C6" s="22"/>
      <c r="D6" s="22">
        <v>10</v>
      </c>
      <c r="E6" s="22">
        <v>13</v>
      </c>
      <c r="F6" s="22">
        <v>17</v>
      </c>
      <c r="G6" s="22"/>
      <c r="H6" s="22">
        <f t="shared" si="0"/>
        <v>40</v>
      </c>
      <c r="I6" s="22">
        <f>SUM(H6:H7)</f>
        <v>46</v>
      </c>
    </row>
    <row r="7" spans="1:9" x14ac:dyDescent="0.25">
      <c r="A7" s="18" t="s">
        <v>43</v>
      </c>
      <c r="B7" s="24" t="s">
        <v>94</v>
      </c>
      <c r="C7" s="24"/>
      <c r="D7" s="24">
        <v>1</v>
      </c>
      <c r="E7" s="24">
        <v>3</v>
      </c>
      <c r="F7" s="24">
        <v>2</v>
      </c>
      <c r="G7" s="24"/>
      <c r="H7" s="24">
        <f t="shared" si="0"/>
        <v>6</v>
      </c>
      <c r="I7" s="24"/>
    </row>
    <row r="8" spans="1:9" x14ac:dyDescent="0.25">
      <c r="A8" s="13" t="s">
        <v>95</v>
      </c>
      <c r="B8" s="22" t="s">
        <v>96</v>
      </c>
      <c r="C8" s="22"/>
      <c r="D8" s="22">
        <v>6</v>
      </c>
      <c r="E8" s="22">
        <v>13</v>
      </c>
      <c r="F8" s="22">
        <v>13</v>
      </c>
      <c r="G8" s="22"/>
      <c r="H8" s="22">
        <f t="shared" si="0"/>
        <v>32</v>
      </c>
      <c r="I8" s="22">
        <f>SUM(H8:H10)</f>
        <v>42</v>
      </c>
    </row>
    <row r="9" spans="1:9" x14ac:dyDescent="0.25">
      <c r="A9" s="15" t="s">
        <v>95</v>
      </c>
      <c r="B9" s="23" t="s">
        <v>97</v>
      </c>
      <c r="C9" s="23"/>
      <c r="D9" s="23">
        <v>2</v>
      </c>
      <c r="E9" s="23">
        <v>4</v>
      </c>
      <c r="F9" s="23">
        <v>3</v>
      </c>
      <c r="G9" s="23"/>
      <c r="H9" s="23">
        <f t="shared" si="0"/>
        <v>9</v>
      </c>
      <c r="I9" s="23"/>
    </row>
    <row r="10" spans="1:9" x14ac:dyDescent="0.25">
      <c r="A10" s="18" t="s">
        <v>95</v>
      </c>
      <c r="B10" s="24" t="s">
        <v>98</v>
      </c>
      <c r="C10" s="24"/>
      <c r="D10" s="24"/>
      <c r="E10" s="24"/>
      <c r="F10" s="24">
        <v>1</v>
      </c>
      <c r="G10" s="24"/>
      <c r="H10" s="24">
        <f t="shared" si="0"/>
        <v>1</v>
      </c>
      <c r="I10" s="24"/>
    </row>
    <row r="11" spans="1:9" x14ac:dyDescent="0.25">
      <c r="A11" s="20" t="s">
        <v>45</v>
      </c>
      <c r="B11" s="5" t="s">
        <v>46</v>
      </c>
      <c r="C11" s="5"/>
      <c r="D11" s="5">
        <v>1</v>
      </c>
      <c r="E11" s="5">
        <v>2</v>
      </c>
      <c r="F11" s="5"/>
      <c r="G11" s="5"/>
      <c r="H11" s="5">
        <f t="shared" si="0"/>
        <v>3</v>
      </c>
      <c r="I11" s="5">
        <f>H11</f>
        <v>3</v>
      </c>
    </row>
    <row r="12" spans="1:9" x14ac:dyDescent="0.25">
      <c r="A12" s="18" t="s">
        <v>47</v>
      </c>
      <c r="B12" s="24" t="s">
        <v>48</v>
      </c>
      <c r="C12" s="24"/>
      <c r="D12" s="24">
        <v>6</v>
      </c>
      <c r="E12" s="24">
        <v>10</v>
      </c>
      <c r="F12" s="24">
        <v>6</v>
      </c>
      <c r="G12" s="24"/>
      <c r="H12" s="24">
        <f t="shared" si="0"/>
        <v>22</v>
      </c>
      <c r="I12" s="24">
        <f>H12</f>
        <v>22</v>
      </c>
    </row>
    <row r="13" spans="1:9" x14ac:dyDescent="0.25">
      <c r="A13" s="20" t="s">
        <v>49</v>
      </c>
      <c r="B13" s="5" t="s">
        <v>50</v>
      </c>
      <c r="C13" s="5"/>
      <c r="D13" s="5">
        <v>2</v>
      </c>
      <c r="E13" s="5">
        <v>4</v>
      </c>
      <c r="F13" s="5">
        <v>4</v>
      </c>
      <c r="G13" s="5"/>
      <c r="H13" s="5">
        <f t="shared" si="0"/>
        <v>10</v>
      </c>
      <c r="I13" s="24">
        <f>H13</f>
        <v>10</v>
      </c>
    </row>
    <row r="14" spans="1:9" x14ac:dyDescent="0.25">
      <c r="A14" s="13" t="s">
        <v>99</v>
      </c>
      <c r="B14" s="22" t="s">
        <v>100</v>
      </c>
      <c r="C14" s="22"/>
      <c r="D14" s="22"/>
      <c r="E14" s="22">
        <v>6</v>
      </c>
      <c r="F14" s="22">
        <v>4</v>
      </c>
      <c r="G14" s="22"/>
      <c r="H14" s="22">
        <f t="shared" si="0"/>
        <v>10</v>
      </c>
      <c r="I14" s="22">
        <f>SUM(H14:H15)</f>
        <v>17</v>
      </c>
    </row>
    <row r="15" spans="1:9" x14ac:dyDescent="0.25">
      <c r="A15" s="18" t="s">
        <v>99</v>
      </c>
      <c r="B15" s="24" t="s">
        <v>101</v>
      </c>
      <c r="C15" s="24"/>
      <c r="D15" s="24"/>
      <c r="E15" s="24">
        <v>4</v>
      </c>
      <c r="F15" s="24">
        <v>3</v>
      </c>
      <c r="G15" s="24"/>
      <c r="H15" s="24">
        <f t="shared" si="0"/>
        <v>7</v>
      </c>
      <c r="I15" s="24"/>
    </row>
    <row r="16" spans="1:9" x14ac:dyDescent="0.25">
      <c r="A16" s="13" t="s">
        <v>51</v>
      </c>
      <c r="B16" s="22" t="s">
        <v>102</v>
      </c>
      <c r="C16" s="22"/>
      <c r="D16" s="22">
        <v>1</v>
      </c>
      <c r="E16" s="22">
        <v>2</v>
      </c>
      <c r="F16" s="22">
        <v>4</v>
      </c>
      <c r="G16" s="22"/>
      <c r="H16" s="22">
        <f t="shared" si="0"/>
        <v>7</v>
      </c>
      <c r="I16" s="22">
        <f>SUM(H16:H20)</f>
        <v>99</v>
      </c>
    </row>
    <row r="17" spans="1:9" x14ac:dyDescent="0.25">
      <c r="A17" s="15" t="s">
        <v>51</v>
      </c>
      <c r="B17" s="23" t="s">
        <v>103</v>
      </c>
      <c r="C17" s="23"/>
      <c r="D17" s="23">
        <v>6</v>
      </c>
      <c r="E17" s="23">
        <v>24</v>
      </c>
      <c r="F17" s="23">
        <v>20</v>
      </c>
      <c r="G17" s="23"/>
      <c r="H17" s="23">
        <f t="shared" si="0"/>
        <v>50</v>
      </c>
      <c r="I17" s="23"/>
    </row>
    <row r="18" spans="1:9" x14ac:dyDescent="0.25">
      <c r="A18" s="15" t="s">
        <v>51</v>
      </c>
      <c r="B18" s="23" t="s">
        <v>104</v>
      </c>
      <c r="C18" s="23"/>
      <c r="D18" s="23">
        <v>5</v>
      </c>
      <c r="E18" s="23">
        <v>3</v>
      </c>
      <c r="F18" s="23">
        <v>3</v>
      </c>
      <c r="G18" s="23"/>
      <c r="H18" s="23">
        <f t="shared" si="0"/>
        <v>11</v>
      </c>
      <c r="I18" s="23"/>
    </row>
    <row r="19" spans="1:9" x14ac:dyDescent="0.25">
      <c r="A19" s="15" t="s">
        <v>51</v>
      </c>
      <c r="B19" s="23" t="s">
        <v>105</v>
      </c>
      <c r="C19" s="23"/>
      <c r="D19" s="23"/>
      <c r="E19" s="23"/>
      <c r="F19" s="23">
        <v>1</v>
      </c>
      <c r="G19" s="23"/>
      <c r="H19" s="23">
        <f t="shared" si="0"/>
        <v>1</v>
      </c>
      <c r="I19" s="23"/>
    </row>
    <row r="20" spans="1:9" x14ac:dyDescent="0.25">
      <c r="A20" s="18" t="s">
        <v>51</v>
      </c>
      <c r="B20" s="24" t="s">
        <v>106</v>
      </c>
      <c r="C20" s="24">
        <v>1</v>
      </c>
      <c r="D20" s="24">
        <v>6</v>
      </c>
      <c r="E20" s="24">
        <v>7</v>
      </c>
      <c r="F20" s="24">
        <v>16</v>
      </c>
      <c r="G20" s="24"/>
      <c r="H20" s="24">
        <f t="shared" si="0"/>
        <v>30</v>
      </c>
      <c r="I20" s="24"/>
    </row>
    <row r="21" spans="1:9" x14ac:dyDescent="0.25">
      <c r="A21" s="20" t="s">
        <v>56</v>
      </c>
      <c r="B21" s="5" t="s">
        <v>57</v>
      </c>
      <c r="C21" s="5">
        <v>1</v>
      </c>
      <c r="D21" s="5">
        <v>8</v>
      </c>
      <c r="E21" s="5">
        <v>13</v>
      </c>
      <c r="F21" s="5">
        <v>14</v>
      </c>
      <c r="G21" s="5"/>
      <c r="H21" s="5">
        <f t="shared" si="0"/>
        <v>36</v>
      </c>
      <c r="I21" s="24">
        <f>H21</f>
        <v>36</v>
      </c>
    </row>
    <row r="22" spans="1:9" x14ac:dyDescent="0.25">
      <c r="A22" s="13" t="s">
        <v>58</v>
      </c>
      <c r="B22" s="22" t="s">
        <v>107</v>
      </c>
      <c r="C22" s="22"/>
      <c r="D22" s="22">
        <v>9</v>
      </c>
      <c r="E22" s="22">
        <v>7</v>
      </c>
      <c r="F22" s="22">
        <v>13</v>
      </c>
      <c r="G22" s="22"/>
      <c r="H22" s="22">
        <f t="shared" si="0"/>
        <v>29</v>
      </c>
      <c r="I22" s="22">
        <f>SUM(H22:H23)</f>
        <v>37</v>
      </c>
    </row>
    <row r="23" spans="1:9" x14ac:dyDescent="0.25">
      <c r="A23" s="18" t="s">
        <v>58</v>
      </c>
      <c r="B23" s="24" t="s">
        <v>108</v>
      </c>
      <c r="C23" s="24"/>
      <c r="D23" s="24">
        <v>2</v>
      </c>
      <c r="E23" s="24">
        <v>1</v>
      </c>
      <c r="F23" s="24">
        <v>5</v>
      </c>
      <c r="G23" s="24"/>
      <c r="H23" s="24">
        <f t="shared" si="0"/>
        <v>8</v>
      </c>
      <c r="I23" s="24"/>
    </row>
    <row r="24" spans="1:9" x14ac:dyDescent="0.25">
      <c r="A24" s="13" t="s">
        <v>109</v>
      </c>
      <c r="B24" s="22" t="s">
        <v>110</v>
      </c>
      <c r="C24" s="22">
        <v>1</v>
      </c>
      <c r="D24" s="22">
        <v>2</v>
      </c>
      <c r="E24" s="22">
        <v>1</v>
      </c>
      <c r="F24" s="22">
        <v>2</v>
      </c>
      <c r="G24" s="22"/>
      <c r="H24" s="22">
        <f t="shared" si="0"/>
        <v>6</v>
      </c>
      <c r="I24" s="22">
        <f>SUM(H24:H25)</f>
        <v>7</v>
      </c>
    </row>
    <row r="25" spans="1:9" x14ac:dyDescent="0.25">
      <c r="A25" s="18" t="s">
        <v>109</v>
      </c>
      <c r="B25" s="24" t="s">
        <v>111</v>
      </c>
      <c r="C25" s="24"/>
      <c r="D25" s="24"/>
      <c r="E25" s="24"/>
      <c r="F25" s="24">
        <v>1</v>
      </c>
      <c r="G25" s="24"/>
      <c r="H25" s="24">
        <f t="shared" si="0"/>
        <v>1</v>
      </c>
      <c r="I25" s="24"/>
    </row>
    <row r="26" spans="1:9" x14ac:dyDescent="0.25">
      <c r="A26" s="13" t="s">
        <v>60</v>
      </c>
      <c r="B26" s="22" t="s">
        <v>112</v>
      </c>
      <c r="C26" s="22"/>
      <c r="D26" s="22">
        <v>1</v>
      </c>
      <c r="E26" s="22"/>
      <c r="F26" s="22"/>
      <c r="G26" s="22"/>
      <c r="H26" s="22">
        <f t="shared" si="0"/>
        <v>1</v>
      </c>
      <c r="I26" s="22">
        <f>SUM(H26:H27)</f>
        <v>5</v>
      </c>
    </row>
    <row r="27" spans="1:9" x14ac:dyDescent="0.25">
      <c r="A27" s="18" t="s">
        <v>60</v>
      </c>
      <c r="B27" s="24" t="s">
        <v>113</v>
      </c>
      <c r="C27" s="24"/>
      <c r="D27" s="24"/>
      <c r="E27" s="24">
        <v>1</v>
      </c>
      <c r="F27" s="24">
        <v>3</v>
      </c>
      <c r="G27" s="24"/>
      <c r="H27" s="24">
        <f t="shared" si="0"/>
        <v>4</v>
      </c>
      <c r="I27" s="24"/>
    </row>
    <row r="28" spans="1:9" x14ac:dyDescent="0.25">
      <c r="A28" s="13" t="s">
        <v>62</v>
      </c>
      <c r="B28" s="22" t="s">
        <v>114</v>
      </c>
      <c r="C28" s="22"/>
      <c r="D28" s="22">
        <v>5</v>
      </c>
      <c r="E28" s="22">
        <v>1</v>
      </c>
      <c r="F28" s="22">
        <v>1</v>
      </c>
      <c r="G28" s="22"/>
      <c r="H28" s="22">
        <f t="shared" si="0"/>
        <v>7</v>
      </c>
      <c r="I28" s="22">
        <f>H28</f>
        <v>7</v>
      </c>
    </row>
    <row r="29" spans="1:9" x14ac:dyDescent="0.25">
      <c r="A29" s="18" t="s">
        <v>62</v>
      </c>
      <c r="B29" s="24" t="s">
        <v>63</v>
      </c>
      <c r="C29" s="24">
        <v>4</v>
      </c>
      <c r="D29" s="24">
        <v>3</v>
      </c>
      <c r="E29" s="24">
        <v>1</v>
      </c>
      <c r="F29" s="24">
        <v>1</v>
      </c>
      <c r="G29" s="24"/>
      <c r="H29" s="24">
        <f t="shared" si="0"/>
        <v>9</v>
      </c>
      <c r="I29" s="24">
        <f>H29</f>
        <v>9</v>
      </c>
    </row>
    <row r="30" spans="1:9" x14ac:dyDescent="0.25">
      <c r="A30" s="20" t="s">
        <v>64</v>
      </c>
      <c r="B30" s="5" t="s">
        <v>65</v>
      </c>
      <c r="C30" s="5"/>
      <c r="D30" s="5">
        <v>1</v>
      </c>
      <c r="E30" s="5">
        <v>7</v>
      </c>
      <c r="F30" s="5">
        <v>5</v>
      </c>
      <c r="G30" s="5"/>
      <c r="H30" s="5">
        <f t="shared" si="0"/>
        <v>13</v>
      </c>
      <c r="I30" s="24">
        <f>H30</f>
        <v>13</v>
      </c>
    </row>
    <row r="31" spans="1:9" x14ac:dyDescent="0.25">
      <c r="A31" s="20" t="s">
        <v>67</v>
      </c>
      <c r="B31" s="5" t="s">
        <v>68</v>
      </c>
      <c r="C31" s="5"/>
      <c r="D31" s="5">
        <v>1</v>
      </c>
      <c r="E31" s="5">
        <v>6</v>
      </c>
      <c r="F31" s="5">
        <v>11</v>
      </c>
      <c r="G31" s="5"/>
      <c r="H31" s="5">
        <f t="shared" si="0"/>
        <v>18</v>
      </c>
      <c r="I31" s="24">
        <f>H31</f>
        <v>18</v>
      </c>
    </row>
    <row r="32" spans="1:9" x14ac:dyDescent="0.25">
      <c r="A32" s="18" t="s">
        <v>69</v>
      </c>
      <c r="B32" s="24" t="s">
        <v>115</v>
      </c>
      <c r="C32" s="24"/>
      <c r="D32" s="24"/>
      <c r="E32" s="24">
        <v>2</v>
      </c>
      <c r="F32" s="24"/>
      <c r="G32" s="24"/>
      <c r="H32" s="24">
        <f t="shared" si="0"/>
        <v>2</v>
      </c>
      <c r="I32" s="24">
        <f>H32</f>
        <v>2</v>
      </c>
    </row>
    <row r="33" spans="1:9" x14ac:dyDescent="0.25">
      <c r="A33" s="13" t="s">
        <v>74</v>
      </c>
      <c r="B33" s="22" t="s">
        <v>75</v>
      </c>
      <c r="C33" s="22">
        <v>1</v>
      </c>
      <c r="D33" s="22">
        <v>6</v>
      </c>
      <c r="E33" s="22">
        <v>12</v>
      </c>
      <c r="F33" s="22">
        <v>20</v>
      </c>
      <c r="G33" s="22"/>
      <c r="H33" s="22">
        <f t="shared" si="0"/>
        <v>39</v>
      </c>
      <c r="I33" s="22">
        <f>SUM(H33:H34)</f>
        <v>50</v>
      </c>
    </row>
    <row r="34" spans="1:9" x14ac:dyDescent="0.25">
      <c r="A34" s="18" t="s">
        <v>74</v>
      </c>
      <c r="B34" s="24" t="s">
        <v>76</v>
      </c>
      <c r="C34" s="24"/>
      <c r="D34" s="24"/>
      <c r="E34" s="24">
        <v>2</v>
      </c>
      <c r="F34" s="24">
        <v>9</v>
      </c>
      <c r="G34" s="24"/>
      <c r="H34" s="24">
        <f t="shared" si="0"/>
        <v>11</v>
      </c>
      <c r="I34" s="24"/>
    </row>
    <row r="35" spans="1:9" x14ac:dyDescent="0.25">
      <c r="A35" s="15" t="s">
        <v>77</v>
      </c>
      <c r="B35" s="23" t="s">
        <v>116</v>
      </c>
      <c r="C35" s="23"/>
      <c r="D35" s="23">
        <v>5</v>
      </c>
      <c r="E35" s="23">
        <v>10</v>
      </c>
      <c r="F35" s="23">
        <v>17</v>
      </c>
      <c r="G35" s="23"/>
      <c r="H35" s="23">
        <f t="shared" si="0"/>
        <v>32</v>
      </c>
      <c r="I35" s="24">
        <f>H35</f>
        <v>32</v>
      </c>
    </row>
    <row r="36" spans="1:9" x14ac:dyDescent="0.25">
      <c r="A36" s="13" t="s">
        <v>79</v>
      </c>
      <c r="B36" s="22" t="s">
        <v>117</v>
      </c>
      <c r="C36" s="22"/>
      <c r="D36" s="22"/>
      <c r="E36" s="22">
        <v>1</v>
      </c>
      <c r="F36" s="22">
        <v>3</v>
      </c>
      <c r="G36" s="22"/>
      <c r="H36" s="22">
        <f t="shared" si="0"/>
        <v>4</v>
      </c>
      <c r="I36" s="22">
        <f>SUM(H36:H38)</f>
        <v>29</v>
      </c>
    </row>
    <row r="37" spans="1:9" x14ac:dyDescent="0.25">
      <c r="A37" s="15" t="s">
        <v>79</v>
      </c>
      <c r="B37" s="23" t="s">
        <v>118</v>
      </c>
      <c r="C37" s="23"/>
      <c r="D37" s="23">
        <v>1</v>
      </c>
      <c r="E37" s="23">
        <v>5</v>
      </c>
      <c r="F37" s="23">
        <v>3</v>
      </c>
      <c r="G37" s="23"/>
      <c r="H37" s="23">
        <f t="shared" si="0"/>
        <v>9</v>
      </c>
      <c r="I37" s="23"/>
    </row>
    <row r="38" spans="1:9" x14ac:dyDescent="0.25">
      <c r="A38" s="18" t="s">
        <v>79</v>
      </c>
      <c r="B38" s="24" t="s">
        <v>119</v>
      </c>
      <c r="C38" s="24"/>
      <c r="D38" s="24">
        <v>2</v>
      </c>
      <c r="E38" s="24">
        <v>4</v>
      </c>
      <c r="F38" s="24">
        <v>10</v>
      </c>
      <c r="G38" s="24"/>
      <c r="H38" s="24">
        <f t="shared" si="0"/>
        <v>16</v>
      </c>
      <c r="I38" s="24"/>
    </row>
    <row r="39" spans="1:9" x14ac:dyDescent="0.25">
      <c r="A39" s="18" t="s">
        <v>84</v>
      </c>
      <c r="B39" s="24" t="s">
        <v>85</v>
      </c>
      <c r="C39" s="24"/>
      <c r="D39" s="24">
        <v>1</v>
      </c>
      <c r="E39" s="24">
        <v>2</v>
      </c>
      <c r="F39" s="24"/>
      <c r="G39" s="24"/>
      <c r="H39" s="24">
        <f t="shared" si="0"/>
        <v>3</v>
      </c>
      <c r="I39" s="24">
        <f>H39</f>
        <v>3</v>
      </c>
    </row>
    <row r="40" spans="1:9" x14ac:dyDescent="0.25">
      <c r="A40" s="18" t="s">
        <v>130</v>
      </c>
      <c r="B40" s="5" t="s">
        <v>38</v>
      </c>
      <c r="C40" s="5"/>
      <c r="D40" s="5">
        <v>2</v>
      </c>
      <c r="E40" s="5">
        <v>3</v>
      </c>
      <c r="F40" s="5">
        <v>1</v>
      </c>
      <c r="G40" s="5"/>
      <c r="H40" s="5">
        <f>SUM(C40:G40)</f>
        <v>6</v>
      </c>
      <c r="I40" s="5">
        <f>H40</f>
        <v>6</v>
      </c>
    </row>
    <row r="41" spans="1:9" x14ac:dyDescent="0.25">
      <c r="A41" s="20" t="s">
        <v>88</v>
      </c>
      <c r="B41" s="5" t="s">
        <v>89</v>
      </c>
      <c r="C41" s="5"/>
      <c r="D41" s="5">
        <v>2</v>
      </c>
      <c r="E41" s="5">
        <v>3</v>
      </c>
      <c r="F41" s="5">
        <v>4</v>
      </c>
      <c r="G41" s="5"/>
      <c r="H41" s="5">
        <f t="shared" si="0"/>
        <v>9</v>
      </c>
      <c r="I41" s="5">
        <f>H41</f>
        <v>9</v>
      </c>
    </row>
    <row r="42" spans="1:9" x14ac:dyDescent="0.25">
      <c r="A42" s="13" t="s">
        <v>90</v>
      </c>
      <c r="B42" s="22" t="s">
        <v>120</v>
      </c>
      <c r="C42" s="22"/>
      <c r="D42" s="22">
        <v>1</v>
      </c>
      <c r="E42" s="22"/>
      <c r="F42" s="22">
        <v>1</v>
      </c>
      <c r="G42" s="22"/>
      <c r="H42" s="22">
        <f t="shared" si="0"/>
        <v>2</v>
      </c>
      <c r="I42" s="22">
        <f>SUM(H42:H43)</f>
        <v>17</v>
      </c>
    </row>
    <row r="43" spans="1:9" x14ac:dyDescent="0.25">
      <c r="A43" s="18" t="s">
        <v>90</v>
      </c>
      <c r="B43" s="24" t="s">
        <v>91</v>
      </c>
      <c r="C43" s="24"/>
      <c r="D43" s="24">
        <v>1</v>
      </c>
      <c r="E43" s="24">
        <v>6</v>
      </c>
      <c r="F43" s="24">
        <v>8</v>
      </c>
      <c r="G43" s="24"/>
      <c r="H43" s="24">
        <f t="shared" si="0"/>
        <v>15</v>
      </c>
      <c r="I43" s="24"/>
    </row>
    <row r="44" spans="1:9" x14ac:dyDescent="0.25">
      <c r="A44" s="13" t="s">
        <v>92</v>
      </c>
      <c r="B44" s="22" t="s">
        <v>121</v>
      </c>
      <c r="C44" s="22"/>
      <c r="D44" s="22">
        <v>1</v>
      </c>
      <c r="E44" s="22">
        <v>3</v>
      </c>
      <c r="F44" s="22">
        <v>6</v>
      </c>
      <c r="G44" s="22"/>
      <c r="H44" s="22">
        <f t="shared" si="0"/>
        <v>10</v>
      </c>
      <c r="I44" s="22">
        <f>SUM(H44:H45)</f>
        <v>40</v>
      </c>
    </row>
    <row r="45" spans="1:9" x14ac:dyDescent="0.25">
      <c r="A45" s="18" t="s">
        <v>92</v>
      </c>
      <c r="B45" s="24" t="s">
        <v>93</v>
      </c>
      <c r="C45" s="24"/>
      <c r="D45" s="24">
        <v>4</v>
      </c>
      <c r="E45" s="24">
        <v>13</v>
      </c>
      <c r="F45" s="24">
        <v>13</v>
      </c>
      <c r="G45" s="24"/>
      <c r="H45" s="24">
        <f t="shared" si="0"/>
        <v>30</v>
      </c>
      <c r="I45" s="24"/>
    </row>
    <row r="46" spans="1:9" x14ac:dyDescent="0.25">
      <c r="A46" s="20" t="s">
        <v>122</v>
      </c>
      <c r="B46" s="5" t="s">
        <v>123</v>
      </c>
      <c r="C46" s="5"/>
      <c r="D46" s="5">
        <v>9</v>
      </c>
      <c r="E46" s="5">
        <v>24</v>
      </c>
      <c r="F46" s="5">
        <v>14</v>
      </c>
      <c r="G46" s="5"/>
      <c r="H46" s="5">
        <f t="shared" si="0"/>
        <v>47</v>
      </c>
      <c r="I46" s="5">
        <f>H46</f>
        <v>47</v>
      </c>
    </row>
    <row r="47" spans="1:9" x14ac:dyDescent="0.25">
      <c r="A47" s="20" t="s">
        <v>124</v>
      </c>
      <c r="B47" s="5" t="s">
        <v>125</v>
      </c>
      <c r="C47" s="5"/>
      <c r="D47" s="5">
        <v>2</v>
      </c>
      <c r="E47" s="5">
        <v>8</v>
      </c>
      <c r="F47" s="5">
        <v>12</v>
      </c>
      <c r="G47" s="5"/>
      <c r="H47" s="5">
        <f t="shared" si="0"/>
        <v>22</v>
      </c>
      <c r="I47" s="5">
        <f>H47</f>
        <v>22</v>
      </c>
    </row>
    <row r="48" spans="1:9" x14ac:dyDescent="0.25">
      <c r="A48" s="20" t="s">
        <v>126</v>
      </c>
      <c r="B48" s="5" t="s">
        <v>127</v>
      </c>
      <c r="C48" s="5"/>
      <c r="D48" s="5"/>
      <c r="E48" s="5">
        <v>1</v>
      </c>
      <c r="F48" s="5"/>
      <c r="G48" s="5"/>
      <c r="H48" s="5">
        <f t="shared" si="0"/>
        <v>1</v>
      </c>
      <c r="I48" s="5">
        <f>H48</f>
        <v>1</v>
      </c>
    </row>
    <row r="49" spans="1:9" x14ac:dyDescent="0.25">
      <c r="A49" s="20" t="s">
        <v>128</v>
      </c>
      <c r="B49" s="5" t="s">
        <v>129</v>
      </c>
      <c r="C49" s="5">
        <v>238</v>
      </c>
      <c r="D49" s="5">
        <v>147</v>
      </c>
      <c r="E49" s="5">
        <v>20</v>
      </c>
      <c r="F49" s="5">
        <v>5</v>
      </c>
      <c r="G49" s="5">
        <v>1</v>
      </c>
      <c r="H49" s="5">
        <f t="shared" si="0"/>
        <v>411</v>
      </c>
      <c r="I49" s="5">
        <f>H49</f>
        <v>411</v>
      </c>
    </row>
    <row r="50" spans="1:9" x14ac:dyDescent="0.25">
      <c r="A50" s="18"/>
      <c r="B50" s="24"/>
      <c r="C50" s="24"/>
      <c r="D50" s="24"/>
      <c r="E50" s="24"/>
      <c r="F50" s="24"/>
      <c r="G50" s="24"/>
      <c r="H50" s="24"/>
      <c r="I50" s="19"/>
    </row>
    <row r="51" spans="1:9" x14ac:dyDescent="0.25">
      <c r="A51" s="20"/>
      <c r="B51" s="5"/>
      <c r="C51" s="5"/>
      <c r="D51" s="5"/>
      <c r="E51" s="5"/>
      <c r="F51" s="5"/>
      <c r="G51" s="5"/>
      <c r="H51" s="5"/>
      <c r="I51" s="9"/>
    </row>
    <row r="52" spans="1:9" x14ac:dyDescent="0.25">
      <c r="A52" s="15"/>
      <c r="B52" s="23"/>
      <c r="C52" s="23"/>
      <c r="D52" s="23"/>
      <c r="E52" s="23"/>
      <c r="F52" s="23"/>
      <c r="G52" s="23"/>
      <c r="H52" s="23"/>
      <c r="I52" s="17"/>
    </row>
    <row r="53" spans="1:9" x14ac:dyDescent="0.25">
      <c r="A53" s="15"/>
      <c r="B53" s="23"/>
      <c r="C53" s="23"/>
      <c r="D53" s="23"/>
      <c r="E53" s="23"/>
      <c r="F53" s="23"/>
      <c r="G53" s="23"/>
      <c r="H53" s="23"/>
      <c r="I53" s="17"/>
    </row>
    <row r="54" spans="1:9" x14ac:dyDescent="0.25">
      <c r="A54" s="18"/>
      <c r="B54" s="24"/>
      <c r="C54" s="24"/>
      <c r="D54" s="24"/>
      <c r="E54" s="24"/>
      <c r="F54" s="24"/>
      <c r="G54" s="24"/>
      <c r="H54" s="24"/>
      <c r="I54" s="19"/>
    </row>
    <row r="55" spans="1:9" x14ac:dyDescent="0.25">
      <c r="A55" s="16"/>
      <c r="B55" s="27" t="s">
        <v>36</v>
      </c>
      <c r="C55" s="27">
        <f>SUM(C4:C54)</f>
        <v>249</v>
      </c>
      <c r="D55" s="27">
        <f>SUM(D4:D54)</f>
        <v>273</v>
      </c>
      <c r="E55" s="27">
        <f>SUM(E4:E54)</f>
        <v>266</v>
      </c>
      <c r="F55" s="27">
        <f>SUM(F4:F54)</f>
        <v>304</v>
      </c>
      <c r="G55" s="27">
        <f>SUM(G4:G54)</f>
        <v>1</v>
      </c>
      <c r="H55" s="27">
        <f>SUM(H4:H54)</f>
        <v>1093</v>
      </c>
      <c r="I55" s="27">
        <f>SUM(I4:I54)</f>
        <v>1093</v>
      </c>
    </row>
  </sheetData>
  <pageMargins left="0.7" right="0.7" top="0.75" bottom="0.75" header="0.3" footer="0.3"/>
  <pageSetup scale="71" orientation="portrait" r:id="rId1"/>
  <headerFooter>
    <oddHeader>&amp;C &amp;A</oddHeader>
    <oddFooter>&amp;LPrepared by Beloit College IRAP Office 
Oct 2025&amp;Rhttps://www.beloit.edu/offices/institutional-research-assessment-planning/college-data/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39"/>
  <sheetViews>
    <sheetView zoomScaleNormal="100" workbookViewId="0">
      <selection activeCell="H1" sqref="H1"/>
    </sheetView>
  </sheetViews>
  <sheetFormatPr defaultRowHeight="15" x14ac:dyDescent="0.25"/>
  <cols>
    <col min="1" max="1" width="16.42578125" customWidth="1"/>
    <col min="2" max="2" width="35.140625" bestFit="1" customWidth="1"/>
    <col min="3" max="6" width="11.85546875" customWidth="1"/>
    <col min="7" max="7" width="9.7109375" customWidth="1"/>
    <col min="8" max="8" width="14" customWidth="1"/>
  </cols>
  <sheetData>
    <row r="1" spans="1:8" x14ac:dyDescent="0.25">
      <c r="A1" s="6" t="s">
        <v>3</v>
      </c>
      <c r="H1" s="25" t="s">
        <v>131</v>
      </c>
    </row>
    <row r="2" spans="1:8" x14ac:dyDescent="0.25">
      <c r="D2" s="7"/>
    </row>
    <row r="3" spans="1:8" ht="39" customHeight="1" x14ac:dyDescent="0.25">
      <c r="A3" s="21" t="s">
        <v>9</v>
      </c>
      <c r="B3" s="12" t="s">
        <v>10</v>
      </c>
      <c r="C3" s="38" t="s">
        <v>11</v>
      </c>
      <c r="D3" s="38" t="s">
        <v>12</v>
      </c>
      <c r="E3" s="38" t="s">
        <v>13</v>
      </c>
      <c r="F3" s="38" t="s">
        <v>14</v>
      </c>
      <c r="G3" s="38" t="s">
        <v>8</v>
      </c>
      <c r="H3" s="39" t="s">
        <v>15</v>
      </c>
    </row>
    <row r="4" spans="1:8" x14ac:dyDescent="0.25">
      <c r="A4" s="43" t="s">
        <v>39</v>
      </c>
      <c r="B4" s="24" t="s">
        <v>40</v>
      </c>
      <c r="C4" s="24"/>
      <c r="D4" s="24">
        <v>2</v>
      </c>
      <c r="E4" s="24">
        <v>3</v>
      </c>
      <c r="F4" s="24">
        <v>2</v>
      </c>
      <c r="G4" s="24">
        <f>SUM(C4:F4)</f>
        <v>7</v>
      </c>
      <c r="H4" s="19">
        <f>G4</f>
        <v>7</v>
      </c>
    </row>
    <row r="5" spans="1:8" x14ac:dyDescent="0.25">
      <c r="A5" s="40" t="s">
        <v>41</v>
      </c>
      <c r="B5" s="5" t="s">
        <v>42</v>
      </c>
      <c r="C5" s="5"/>
      <c r="D5" s="5"/>
      <c r="E5" s="5">
        <v>1</v>
      </c>
      <c r="F5" s="5">
        <v>4</v>
      </c>
      <c r="G5" s="5">
        <f t="shared" ref="G5:G38" si="0">SUM(C5:F5)</f>
        <v>5</v>
      </c>
      <c r="H5" s="9">
        <f>G5</f>
        <v>5</v>
      </c>
    </row>
    <row r="6" spans="1:8" x14ac:dyDescent="0.25">
      <c r="A6" s="20" t="s">
        <v>43</v>
      </c>
      <c r="B6" s="5" t="s">
        <v>44</v>
      </c>
      <c r="C6" s="5"/>
      <c r="D6" s="5">
        <v>1</v>
      </c>
      <c r="E6" s="5"/>
      <c r="F6" s="5">
        <v>1</v>
      </c>
      <c r="G6" s="5">
        <f t="shared" si="0"/>
        <v>2</v>
      </c>
      <c r="H6" s="9">
        <f>G6</f>
        <v>2</v>
      </c>
    </row>
    <row r="7" spans="1:8" x14ac:dyDescent="0.25">
      <c r="A7" s="20" t="s">
        <v>45</v>
      </c>
      <c r="B7" s="5" t="s">
        <v>46</v>
      </c>
      <c r="C7" s="5"/>
      <c r="D7" s="5"/>
      <c r="E7" s="5">
        <v>3</v>
      </c>
      <c r="F7" s="5">
        <v>2</v>
      </c>
      <c r="G7" s="5">
        <f t="shared" si="0"/>
        <v>5</v>
      </c>
      <c r="H7" s="9">
        <f>G7</f>
        <v>5</v>
      </c>
    </row>
    <row r="8" spans="1:8" x14ac:dyDescent="0.25">
      <c r="A8" s="20" t="s">
        <v>47</v>
      </c>
      <c r="B8" s="5" t="s">
        <v>48</v>
      </c>
      <c r="C8" s="5"/>
      <c r="D8" s="5"/>
      <c r="E8" s="5"/>
      <c r="F8" s="5">
        <v>1</v>
      </c>
      <c r="G8" s="5">
        <f t="shared" si="0"/>
        <v>1</v>
      </c>
      <c r="H8" s="9">
        <f>G8</f>
        <v>1</v>
      </c>
    </row>
    <row r="9" spans="1:8" x14ac:dyDescent="0.25">
      <c r="A9" s="20" t="s">
        <v>49</v>
      </c>
      <c r="B9" s="5" t="s">
        <v>50</v>
      </c>
      <c r="C9" s="5"/>
      <c r="D9" s="5">
        <v>1</v>
      </c>
      <c r="E9" s="5">
        <v>2</v>
      </c>
      <c r="F9" s="5"/>
      <c r="G9" s="5">
        <f t="shared" si="0"/>
        <v>3</v>
      </c>
      <c r="H9" s="9">
        <f>G9</f>
        <v>3</v>
      </c>
    </row>
    <row r="10" spans="1:8" x14ac:dyDescent="0.25">
      <c r="A10" s="13" t="s">
        <v>51</v>
      </c>
      <c r="B10" s="22" t="s">
        <v>52</v>
      </c>
      <c r="C10" s="22"/>
      <c r="D10" s="22">
        <v>2</v>
      </c>
      <c r="E10" s="22">
        <v>2</v>
      </c>
      <c r="F10" s="22">
        <v>2</v>
      </c>
      <c r="G10" s="22">
        <f t="shared" si="0"/>
        <v>6</v>
      </c>
      <c r="H10" s="14">
        <f>SUM(G10:G13)</f>
        <v>67</v>
      </c>
    </row>
    <row r="11" spans="1:8" x14ac:dyDescent="0.25">
      <c r="A11" s="15" t="s">
        <v>51</v>
      </c>
      <c r="B11" s="23" t="s">
        <v>53</v>
      </c>
      <c r="C11" s="23">
        <v>2</v>
      </c>
      <c r="D11" s="23">
        <v>7</v>
      </c>
      <c r="E11" s="23">
        <v>9</v>
      </c>
      <c r="F11" s="23">
        <v>12</v>
      </c>
      <c r="G11" s="23">
        <f t="shared" si="0"/>
        <v>30</v>
      </c>
      <c r="H11" s="17"/>
    </row>
    <row r="12" spans="1:8" x14ac:dyDescent="0.25">
      <c r="A12" s="15" t="s">
        <v>51</v>
      </c>
      <c r="B12" s="23" t="s">
        <v>54</v>
      </c>
      <c r="C12" s="23"/>
      <c r="D12" s="23">
        <v>3</v>
      </c>
      <c r="E12" s="23">
        <v>5</v>
      </c>
      <c r="F12" s="23">
        <v>8</v>
      </c>
      <c r="G12" s="23">
        <f t="shared" si="0"/>
        <v>16</v>
      </c>
      <c r="H12" s="17"/>
    </row>
    <row r="13" spans="1:8" x14ac:dyDescent="0.25">
      <c r="A13" s="18" t="s">
        <v>51</v>
      </c>
      <c r="B13" s="24" t="s">
        <v>55</v>
      </c>
      <c r="C13" s="24"/>
      <c r="D13" s="24">
        <v>2</v>
      </c>
      <c r="E13" s="24">
        <v>8</v>
      </c>
      <c r="F13" s="24">
        <v>5</v>
      </c>
      <c r="G13" s="24">
        <f t="shared" si="0"/>
        <v>15</v>
      </c>
      <c r="H13" s="19"/>
    </row>
    <row r="14" spans="1:8" x14ac:dyDescent="0.25">
      <c r="A14" s="20" t="s">
        <v>56</v>
      </c>
      <c r="B14" s="5" t="s">
        <v>57</v>
      </c>
      <c r="C14" s="5"/>
      <c r="D14" s="5">
        <v>1</v>
      </c>
      <c r="E14" s="5">
        <v>1</v>
      </c>
      <c r="F14" s="5">
        <v>4</v>
      </c>
      <c r="G14" s="5">
        <f t="shared" si="0"/>
        <v>6</v>
      </c>
      <c r="H14" s="9">
        <f>G14</f>
        <v>6</v>
      </c>
    </row>
    <row r="15" spans="1:8" x14ac:dyDescent="0.25">
      <c r="A15" s="20" t="s">
        <v>58</v>
      </c>
      <c r="B15" s="5" t="s">
        <v>59</v>
      </c>
      <c r="C15" s="5"/>
      <c r="D15" s="5"/>
      <c r="E15" s="5">
        <v>3</v>
      </c>
      <c r="F15" s="5">
        <v>4</v>
      </c>
      <c r="G15" s="5">
        <f t="shared" si="0"/>
        <v>7</v>
      </c>
      <c r="H15" s="9">
        <f>G15</f>
        <v>7</v>
      </c>
    </row>
    <row r="16" spans="1:8" x14ac:dyDescent="0.25">
      <c r="A16" s="20" t="s">
        <v>60</v>
      </c>
      <c r="B16" s="5" t="s">
        <v>61</v>
      </c>
      <c r="C16" s="5"/>
      <c r="D16" s="5"/>
      <c r="E16" s="5">
        <v>2</v>
      </c>
      <c r="F16" s="5">
        <v>1</v>
      </c>
      <c r="G16" s="5">
        <f t="shared" si="0"/>
        <v>3</v>
      </c>
      <c r="H16" s="9">
        <f>G16</f>
        <v>3</v>
      </c>
    </row>
    <row r="17" spans="1:8" x14ac:dyDescent="0.25">
      <c r="A17" s="13" t="s">
        <v>62</v>
      </c>
      <c r="B17" s="22" t="s">
        <v>63</v>
      </c>
      <c r="C17" s="22"/>
      <c r="D17" s="22"/>
      <c r="E17" s="22">
        <v>2</v>
      </c>
      <c r="F17" s="22">
        <v>1</v>
      </c>
      <c r="G17" s="22">
        <f t="shared" si="0"/>
        <v>3</v>
      </c>
      <c r="H17" s="14">
        <f>G17</f>
        <v>3</v>
      </c>
    </row>
    <row r="18" spans="1:8" x14ac:dyDescent="0.25">
      <c r="A18" s="13" t="s">
        <v>64</v>
      </c>
      <c r="B18" s="22" t="s">
        <v>65</v>
      </c>
      <c r="C18" s="22"/>
      <c r="D18" s="22">
        <v>1</v>
      </c>
      <c r="E18" s="22"/>
      <c r="F18" s="22">
        <v>4</v>
      </c>
      <c r="G18" s="22">
        <f t="shared" si="0"/>
        <v>5</v>
      </c>
      <c r="H18" s="14">
        <f>SUM(G18:G19)</f>
        <v>17</v>
      </c>
    </row>
    <row r="19" spans="1:8" x14ac:dyDescent="0.25">
      <c r="A19" s="18" t="s">
        <v>64</v>
      </c>
      <c r="B19" s="24" t="s">
        <v>66</v>
      </c>
      <c r="C19" s="24"/>
      <c r="D19" s="24">
        <v>3</v>
      </c>
      <c r="E19" s="24">
        <v>6</v>
      </c>
      <c r="F19" s="24">
        <v>3</v>
      </c>
      <c r="G19" s="24">
        <f t="shared" si="0"/>
        <v>12</v>
      </c>
      <c r="H19" s="19"/>
    </row>
    <row r="20" spans="1:8" x14ac:dyDescent="0.25">
      <c r="A20" s="15" t="s">
        <v>67</v>
      </c>
      <c r="B20" s="23" t="s">
        <v>68</v>
      </c>
      <c r="C20" s="23"/>
      <c r="D20" s="23"/>
      <c r="E20" s="23">
        <v>1</v>
      </c>
      <c r="F20" s="23">
        <v>1</v>
      </c>
      <c r="G20" s="23">
        <f t="shared" si="0"/>
        <v>2</v>
      </c>
      <c r="H20" s="17">
        <f>G20</f>
        <v>2</v>
      </c>
    </row>
    <row r="21" spans="1:8" x14ac:dyDescent="0.25">
      <c r="A21" s="13" t="s">
        <v>69</v>
      </c>
      <c r="B21" s="22" t="s">
        <v>70</v>
      </c>
      <c r="C21" s="22"/>
      <c r="D21" s="22">
        <v>1</v>
      </c>
      <c r="E21" s="22"/>
      <c r="F21" s="22">
        <v>2</v>
      </c>
      <c r="G21" s="22">
        <f t="shared" si="0"/>
        <v>3</v>
      </c>
      <c r="H21" s="14">
        <f>SUM(G21:G24)</f>
        <v>31</v>
      </c>
    </row>
    <row r="22" spans="1:8" x14ac:dyDescent="0.25">
      <c r="A22" s="15" t="s">
        <v>69</v>
      </c>
      <c r="B22" s="23" t="s">
        <v>71</v>
      </c>
      <c r="C22" s="23"/>
      <c r="D22" s="23">
        <v>2</v>
      </c>
      <c r="E22" s="23">
        <v>5</v>
      </c>
      <c r="F22" s="23">
        <v>4</v>
      </c>
      <c r="G22" s="23">
        <f t="shared" si="0"/>
        <v>11</v>
      </c>
      <c r="H22" s="17"/>
    </row>
    <row r="23" spans="1:8" x14ac:dyDescent="0.25">
      <c r="A23" s="15" t="s">
        <v>69</v>
      </c>
      <c r="B23" s="23" t="s">
        <v>72</v>
      </c>
      <c r="C23" s="23"/>
      <c r="D23" s="23">
        <v>4</v>
      </c>
      <c r="E23" s="23">
        <v>7</v>
      </c>
      <c r="F23" s="23">
        <v>3</v>
      </c>
      <c r="G23" s="23">
        <f t="shared" si="0"/>
        <v>14</v>
      </c>
      <c r="H23" s="17"/>
    </row>
    <row r="24" spans="1:8" x14ac:dyDescent="0.25">
      <c r="A24" s="18" t="s">
        <v>69</v>
      </c>
      <c r="B24" s="24" t="s">
        <v>73</v>
      </c>
      <c r="C24" s="24"/>
      <c r="D24" s="24"/>
      <c r="E24" s="24">
        <v>2</v>
      </c>
      <c r="F24" s="24">
        <v>1</v>
      </c>
      <c r="G24" s="24">
        <f t="shared" si="0"/>
        <v>3</v>
      </c>
      <c r="H24" s="19"/>
    </row>
    <row r="25" spans="1:8" x14ac:dyDescent="0.25">
      <c r="A25" s="13" t="s">
        <v>74</v>
      </c>
      <c r="B25" s="22" t="s">
        <v>75</v>
      </c>
      <c r="C25" s="22"/>
      <c r="D25" s="22">
        <v>1</v>
      </c>
      <c r="E25" s="22">
        <v>1</v>
      </c>
      <c r="F25" s="22">
        <v>3</v>
      </c>
      <c r="G25" s="22">
        <f t="shared" si="0"/>
        <v>5</v>
      </c>
      <c r="H25" s="14">
        <f>SUM(G25:G26)</f>
        <v>12</v>
      </c>
    </row>
    <row r="26" spans="1:8" x14ac:dyDescent="0.25">
      <c r="A26" s="18" t="s">
        <v>74</v>
      </c>
      <c r="B26" s="24" t="s">
        <v>76</v>
      </c>
      <c r="C26" s="24"/>
      <c r="D26" s="24"/>
      <c r="E26" s="24">
        <v>1</v>
      </c>
      <c r="F26" s="24">
        <v>6</v>
      </c>
      <c r="G26" s="24">
        <f t="shared" si="0"/>
        <v>7</v>
      </c>
      <c r="H26" s="19"/>
    </row>
    <row r="27" spans="1:8" x14ac:dyDescent="0.25">
      <c r="A27" s="15" t="s">
        <v>77</v>
      </c>
      <c r="B27" s="23" t="s">
        <v>78</v>
      </c>
      <c r="C27" s="23"/>
      <c r="D27" s="23"/>
      <c r="E27" s="23">
        <v>3</v>
      </c>
      <c r="F27" s="23"/>
      <c r="G27" s="23">
        <f t="shared" si="0"/>
        <v>3</v>
      </c>
      <c r="H27" s="17">
        <f>G27</f>
        <v>3</v>
      </c>
    </row>
    <row r="28" spans="1:8" x14ac:dyDescent="0.25">
      <c r="A28" s="13" t="s">
        <v>79</v>
      </c>
      <c r="B28" s="22" t="s">
        <v>80</v>
      </c>
      <c r="C28" s="22"/>
      <c r="D28" s="22"/>
      <c r="E28" s="22"/>
      <c r="F28" s="22">
        <v>2</v>
      </c>
      <c r="G28" s="22">
        <f t="shared" si="0"/>
        <v>2</v>
      </c>
      <c r="H28" s="14">
        <f>SUM(G28:G31)</f>
        <v>35</v>
      </c>
    </row>
    <row r="29" spans="1:8" x14ac:dyDescent="0.25">
      <c r="A29" s="15" t="s">
        <v>79</v>
      </c>
      <c r="B29" s="23" t="s">
        <v>81</v>
      </c>
      <c r="C29" s="23"/>
      <c r="D29" s="23"/>
      <c r="E29" s="23">
        <v>4</v>
      </c>
      <c r="F29" s="23">
        <v>2</v>
      </c>
      <c r="G29" s="23">
        <f t="shared" si="0"/>
        <v>6</v>
      </c>
      <c r="H29" s="17"/>
    </row>
    <row r="30" spans="1:8" x14ac:dyDescent="0.25">
      <c r="A30" s="15" t="s">
        <v>79</v>
      </c>
      <c r="B30" s="23" t="s">
        <v>82</v>
      </c>
      <c r="C30" s="23"/>
      <c r="D30" s="23">
        <v>3</v>
      </c>
      <c r="E30" s="23">
        <v>2</v>
      </c>
      <c r="F30" s="23">
        <v>2</v>
      </c>
      <c r="G30" s="23">
        <f t="shared" si="0"/>
        <v>7</v>
      </c>
      <c r="H30" s="17"/>
    </row>
    <row r="31" spans="1:8" x14ac:dyDescent="0.25">
      <c r="A31" s="18" t="s">
        <v>79</v>
      </c>
      <c r="B31" s="24" t="s">
        <v>83</v>
      </c>
      <c r="C31" s="24"/>
      <c r="D31" s="24">
        <v>5</v>
      </c>
      <c r="E31" s="24">
        <v>7</v>
      </c>
      <c r="F31" s="24">
        <v>8</v>
      </c>
      <c r="G31" s="24">
        <f t="shared" si="0"/>
        <v>20</v>
      </c>
      <c r="H31" s="19"/>
    </row>
    <row r="32" spans="1:8" x14ac:dyDescent="0.25">
      <c r="A32" s="20" t="s">
        <v>84</v>
      </c>
      <c r="B32" s="5" t="s">
        <v>85</v>
      </c>
      <c r="C32" s="5"/>
      <c r="D32" s="5"/>
      <c r="E32" s="5">
        <v>1</v>
      </c>
      <c r="F32" s="5"/>
      <c r="G32" s="5">
        <f t="shared" si="0"/>
        <v>1</v>
      </c>
      <c r="H32" s="9">
        <f>G32</f>
        <v>1</v>
      </c>
    </row>
    <row r="33" spans="1:9" x14ac:dyDescent="0.25">
      <c r="A33" s="20" t="s">
        <v>86</v>
      </c>
      <c r="B33" s="5" t="s">
        <v>87</v>
      </c>
      <c r="C33" s="5"/>
      <c r="D33" s="5"/>
      <c r="E33" s="5">
        <v>3</v>
      </c>
      <c r="F33" s="5">
        <v>8</v>
      </c>
      <c r="G33" s="5">
        <f t="shared" si="0"/>
        <v>11</v>
      </c>
      <c r="H33" s="9">
        <f>G33</f>
        <v>11</v>
      </c>
    </row>
    <row r="34" spans="1:9" x14ac:dyDescent="0.25">
      <c r="A34" s="44" t="s">
        <v>130</v>
      </c>
      <c r="B34" s="22" t="s">
        <v>38</v>
      </c>
      <c r="C34" s="22"/>
      <c r="D34" s="22">
        <v>3</v>
      </c>
      <c r="E34" s="22">
        <v>4</v>
      </c>
      <c r="F34" s="22"/>
      <c r="G34" s="22">
        <f t="shared" si="0"/>
        <v>7</v>
      </c>
      <c r="H34" s="14">
        <f>G34</f>
        <v>7</v>
      </c>
    </row>
    <row r="35" spans="1:9" x14ac:dyDescent="0.25">
      <c r="A35" s="20" t="s">
        <v>88</v>
      </c>
      <c r="B35" s="5" t="s">
        <v>89</v>
      </c>
      <c r="C35" s="5"/>
      <c r="D35" s="5"/>
      <c r="E35" s="5">
        <v>3</v>
      </c>
      <c r="F35" s="5">
        <v>3</v>
      </c>
      <c r="G35" s="5">
        <f t="shared" si="0"/>
        <v>6</v>
      </c>
      <c r="H35" s="9">
        <f>G35</f>
        <v>6</v>
      </c>
    </row>
    <row r="36" spans="1:9" x14ac:dyDescent="0.25">
      <c r="A36" s="20" t="s">
        <v>90</v>
      </c>
      <c r="B36" s="5" t="s">
        <v>91</v>
      </c>
      <c r="C36" s="5"/>
      <c r="D36" s="5"/>
      <c r="E36" s="5"/>
      <c r="F36" s="5">
        <v>5</v>
      </c>
      <c r="G36" s="5">
        <f t="shared" si="0"/>
        <v>5</v>
      </c>
      <c r="H36" s="9">
        <f>G36</f>
        <v>5</v>
      </c>
    </row>
    <row r="37" spans="1:9" x14ac:dyDescent="0.25">
      <c r="A37" s="20" t="s">
        <v>92</v>
      </c>
      <c r="B37" s="5" t="s">
        <v>93</v>
      </c>
      <c r="C37" s="5"/>
      <c r="D37" s="5">
        <v>1</v>
      </c>
      <c r="E37" s="5"/>
      <c r="F37" s="5">
        <v>4</v>
      </c>
      <c r="G37" s="5">
        <f t="shared" si="0"/>
        <v>5</v>
      </c>
      <c r="H37" s="9">
        <f>G37</f>
        <v>5</v>
      </c>
    </row>
    <row r="38" spans="1:9" x14ac:dyDescent="0.25">
      <c r="A38" s="18"/>
      <c r="B38" s="24"/>
      <c r="C38" s="24"/>
      <c r="D38" s="24"/>
      <c r="E38" s="24"/>
      <c r="F38" s="24"/>
      <c r="G38" s="24"/>
      <c r="H38" s="19"/>
    </row>
    <row r="39" spans="1:9" x14ac:dyDescent="0.25">
      <c r="A39" s="16"/>
      <c r="B39" s="27" t="s">
        <v>36</v>
      </c>
      <c r="C39" s="27">
        <f>SUM(C4:C37)</f>
        <v>2</v>
      </c>
      <c r="D39" s="27">
        <f>SUM(D4:D37)</f>
        <v>43</v>
      </c>
      <c r="E39" s="27">
        <f>SUM(E4:E37)</f>
        <v>91</v>
      </c>
      <c r="F39" s="27">
        <f>SUM(F4:F37)</f>
        <v>108</v>
      </c>
      <c r="G39" s="27">
        <f>SUM(G4:G37)</f>
        <v>244</v>
      </c>
      <c r="H39" s="27">
        <f>SUM(H4:H38)</f>
        <v>244</v>
      </c>
      <c r="I39" s="27"/>
    </row>
  </sheetData>
  <pageMargins left="0.7" right="0.7" top="0.75" bottom="0.75" header="0.3" footer="0.3"/>
  <pageSetup scale="74" orientation="portrait" r:id="rId1"/>
  <headerFooter>
    <oddHeader>&amp;C &amp;A</oddHeader>
    <oddFooter>&amp;LPrepared by Beloit College IRAP Office 
Oct 2025&amp;Rhttps://www.beloit.edu/offices/institutional-research-assessment-planning/college-data/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34DB-21E9-43CB-A999-2A9BE44919EC}">
  <sheetPr>
    <pageSetUpPr fitToPage="1"/>
  </sheetPr>
  <dimension ref="B4:C15"/>
  <sheetViews>
    <sheetView topLeftCell="B1" workbookViewId="0">
      <selection activeCell="C8" sqref="C8"/>
    </sheetView>
  </sheetViews>
  <sheetFormatPr defaultRowHeight="15" x14ac:dyDescent="0.25"/>
  <cols>
    <col min="2" max="2" width="23.5703125" style="37" customWidth="1"/>
    <col min="3" max="3" width="98" customWidth="1"/>
  </cols>
  <sheetData>
    <row r="4" spans="2:3" x14ac:dyDescent="0.25">
      <c r="B4" s="37" t="s">
        <v>28</v>
      </c>
      <c r="C4" s="35">
        <v>1</v>
      </c>
    </row>
    <row r="5" spans="2:3" x14ac:dyDescent="0.25">
      <c r="B5" s="37" t="s">
        <v>20</v>
      </c>
      <c r="C5" s="4" t="s">
        <v>23</v>
      </c>
    </row>
    <row r="6" spans="2:3" ht="45" x14ac:dyDescent="0.25">
      <c r="B6" s="37" t="s">
        <v>21</v>
      </c>
      <c r="C6" s="33" t="s">
        <v>24</v>
      </c>
    </row>
    <row r="7" spans="2:3" x14ac:dyDescent="0.25">
      <c r="B7" s="37" t="s">
        <v>25</v>
      </c>
      <c r="C7" s="34" t="s">
        <v>26</v>
      </c>
    </row>
    <row r="8" spans="2:3" ht="240" x14ac:dyDescent="0.25">
      <c r="B8" s="37" t="s">
        <v>22</v>
      </c>
      <c r="C8" s="33" t="s">
        <v>27</v>
      </c>
    </row>
    <row r="11" spans="2:3" x14ac:dyDescent="0.25">
      <c r="B11" s="37" t="s">
        <v>28</v>
      </c>
      <c r="C11" s="35">
        <v>2</v>
      </c>
    </row>
    <row r="12" spans="2:3" x14ac:dyDescent="0.25">
      <c r="B12" s="37" t="s">
        <v>20</v>
      </c>
      <c r="C12" s="4" t="s">
        <v>29</v>
      </c>
    </row>
    <row r="13" spans="2:3" ht="45" x14ac:dyDescent="0.25">
      <c r="B13" s="37" t="s">
        <v>21</v>
      </c>
      <c r="C13" s="33" t="s">
        <v>31</v>
      </c>
    </row>
    <row r="14" spans="2:3" x14ac:dyDescent="0.25">
      <c r="B14" s="37" t="s">
        <v>25</v>
      </c>
      <c r="C14" t="s">
        <v>30</v>
      </c>
    </row>
    <row r="15" spans="2:3" ht="300" x14ac:dyDescent="0.25">
      <c r="B15" s="37" t="s">
        <v>22</v>
      </c>
      <c r="C15" s="33" t="s">
        <v>32</v>
      </c>
    </row>
  </sheetData>
  <pageMargins left="0.7" right="0.7" top="0.75" bottom="0.75" header="0.3" footer="0.3"/>
  <pageSetup scale="73" fitToHeight="0" orientation="portrait" r:id="rId1"/>
  <headerFooter>
    <oddFooter>&amp;LPrepared by Beloit College IRAP Office 
Sept 2025
&amp;Rhttps://www.beloit.edu/offices/institutional-research-assessment-planning/college-data/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Table of Contents</vt:lpstr>
      <vt:lpstr>Report 1</vt:lpstr>
      <vt:lpstr>Report 2</vt:lpstr>
      <vt:lpstr>Technical notes</vt:lpstr>
      <vt:lpstr>'Report 1'!Print_Area</vt:lpstr>
      <vt:lpstr>'Table of Contents'!Print_Area</vt:lpstr>
    </vt:vector>
  </TitlesOfParts>
  <Company>Beloit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Ellenor K. Anderbyrne</dc:creator>
  <cp:lastModifiedBy>Ellenor Anderbyrne</cp:lastModifiedBy>
  <cp:lastPrinted>2025-10-03T22:02:30Z</cp:lastPrinted>
  <dcterms:created xsi:type="dcterms:W3CDTF">2018-07-09T18:42:43Z</dcterms:created>
  <dcterms:modified xsi:type="dcterms:W3CDTF">2025-10-03T22:02:36Z</dcterms:modified>
</cp:coreProperties>
</file>